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160"/>
  </bookViews>
  <sheets>
    <sheet name="Year End Statement 2024 " sheetId="4" r:id="rId1"/>
    <sheet name="Year End Statement 2024 rounded" sheetId="5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4" l="1"/>
  <c r="D26" i="4"/>
  <c r="G23" i="4"/>
  <c r="D23" i="4"/>
  <c r="G20" i="4"/>
  <c r="D20" i="4"/>
  <c r="G13" i="4"/>
  <c r="D13" i="4"/>
  <c r="G27" i="4" l="1"/>
  <c r="D27" i="4"/>
  <c r="E29" i="4" s="1"/>
  <c r="E30" i="4" s="1"/>
</calcChain>
</file>

<file path=xl/comments1.xml><?xml version="1.0" encoding="utf-8"?>
<comments xmlns="http://schemas.openxmlformats.org/spreadsheetml/2006/main">
  <authors>
    <author>Allan.Jennings1@yahoo.com</author>
  </authors>
  <commentList>
    <comment ref="E28" authorId="0">
      <text>
        <r>
          <rPr>
            <sz val="9"/>
            <color indexed="81"/>
            <rFont val="Tahoma"/>
            <family val="2"/>
          </rPr>
          <t xml:space="preserve">Balance from last years financial report. 
</t>
        </r>
      </text>
    </comment>
  </commentList>
</comments>
</file>

<file path=xl/sharedStrings.xml><?xml version="1.0" encoding="utf-8"?>
<sst xmlns="http://schemas.openxmlformats.org/spreadsheetml/2006/main" count="33" uniqueCount="31">
  <si>
    <t>2022-2023</t>
  </si>
  <si>
    <t>TBF Income</t>
  </si>
  <si>
    <t xml:space="preserve">Business donations </t>
  </si>
  <si>
    <t>Members' donations</t>
  </si>
  <si>
    <t>Other donations</t>
  </si>
  <si>
    <t>SEGRO Grant via Burnham Parish Council</t>
  </si>
  <si>
    <t>Profit from the Tree Evening</t>
  </si>
  <si>
    <t>Total TBF Income</t>
  </si>
  <si>
    <t>TBF Grants made</t>
  </si>
  <si>
    <t>St. Peters Church Environmental Projects</t>
  </si>
  <si>
    <t>The Well at Lent Rise</t>
  </si>
  <si>
    <t>Burnham Youth Club</t>
  </si>
  <si>
    <t>Total of TBF Grants made</t>
  </si>
  <si>
    <t>TBF Expenditure</t>
  </si>
  <si>
    <t>Cost of Yola Website</t>
  </si>
  <si>
    <t>Total TBF Expenditure</t>
  </si>
  <si>
    <t>Paid out on behalf of other groups</t>
  </si>
  <si>
    <t>Total released</t>
  </si>
  <si>
    <t>Total Outgoings from TBF account</t>
  </si>
  <si>
    <t>2023-2024</t>
  </si>
  <si>
    <t xml:space="preserve"> </t>
  </si>
  <si>
    <t>The Lighthouse Project</t>
  </si>
  <si>
    <t>Angela Terrey Dance Academy</t>
  </si>
  <si>
    <t xml:space="preserve">           Excess of TBF income over expenditure for the year</t>
  </si>
  <si>
    <t>If needed - copy from Year end statement 2024 sheet , then round figures</t>
  </si>
  <si>
    <r>
      <t xml:space="preserve">                                    </t>
    </r>
    <r>
      <rPr>
        <b/>
        <sz val="11"/>
        <color theme="1"/>
        <rFont val="Arial"/>
        <family val="2"/>
      </rPr>
      <t>The Burnham Foundation</t>
    </r>
    <r>
      <rPr>
        <sz val="11"/>
        <color theme="1"/>
        <rFont val="Arial"/>
        <family val="2"/>
      </rPr>
      <t xml:space="preserve">  </t>
    </r>
    <r>
      <rPr>
        <b/>
        <sz val="11"/>
        <color theme="1"/>
        <rFont val="Arial"/>
        <family val="2"/>
      </rPr>
      <t>Statement of Account for the Year 01/08/2023 - 31/07/2024</t>
    </r>
  </si>
  <si>
    <t>Money held from the Schools Campaign to their Bank Account</t>
  </si>
  <si>
    <t>Balance  on 31st July 2023</t>
  </si>
  <si>
    <t>Balance  on 31st July 2024</t>
  </si>
  <si>
    <r>
      <t xml:space="preserve">  </t>
    </r>
    <r>
      <rPr>
        <b/>
        <i/>
        <sz val="11"/>
        <color theme="1"/>
        <rFont val="Calibri"/>
        <family val="2"/>
        <scheme val="minor"/>
      </rPr>
      <t xml:space="preserve"> **</t>
    </r>
    <r>
      <rPr>
        <i/>
        <sz val="11"/>
        <color theme="1"/>
        <rFont val="Calibri"/>
        <family val="2"/>
        <scheme val="minor"/>
      </rPr>
      <t xml:space="preserve"> c/f gift aid claim to Feb 2025  £43.75 (plus interest)</t>
    </r>
  </si>
  <si>
    <r>
      <t>Gift Aid Repayment (23/05/2023-23/02/2024)</t>
    </r>
    <r>
      <rPr>
        <b/>
        <sz val="9"/>
        <color theme="1"/>
        <rFont val="Arial"/>
        <family val="2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</si>
</sst>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&quot;£&quot;#,##0.00"/>
    <numFmt numFmtId="165" formatCode="&quot;£&quot;#,##0.00;[Red]&quot;£&quot;#,##0.00"/>
  </numFmts>
  <fonts count="13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 Nova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 Nova"/>
      <family val="2"/>
    </font>
    <font>
      <b/>
      <i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164" fontId="4" fillId="0" borderId="0" xfId="0" applyNumberFormat="1" applyFont="1"/>
    <xf numFmtId="0" fontId="2" fillId="0" borderId="0" xfId="0" applyFont="1"/>
    <xf numFmtId="164" fontId="3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4" fontId="1" fillId="0" borderId="0" xfId="0" applyNumberFormat="1" applyFont="1"/>
    <xf numFmtId="164" fontId="5" fillId="0" borderId="0" xfId="0" applyNumberFormat="1" applyFont="1"/>
    <xf numFmtId="0" fontId="2" fillId="0" borderId="0" xfId="0" applyFont="1" applyAlignment="1">
      <alignment horizontal="right" indent="1"/>
    </xf>
    <xf numFmtId="164" fontId="6" fillId="0" borderId="0" xfId="0" applyNumberFormat="1" applyFont="1"/>
    <xf numFmtId="164" fontId="2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5" fontId="2" fillId="0" borderId="0" xfId="0" applyNumberFormat="1" applyFont="1"/>
    <xf numFmtId="164" fontId="2" fillId="0" borderId="1" xfId="0" applyNumberFormat="1" applyFont="1" applyBorder="1"/>
    <xf numFmtId="164" fontId="7" fillId="0" borderId="0" xfId="0" applyNumberFormat="1" applyFont="1"/>
    <xf numFmtId="164" fontId="9" fillId="0" borderId="2" xfId="0" applyNumberFormat="1" applyFont="1" applyBorder="1"/>
    <xf numFmtId="0" fontId="8" fillId="0" borderId="0" xfId="0" applyFont="1" applyAlignment="1"/>
    <xf numFmtId="0" fontId="8" fillId="0" borderId="0" xfId="0" applyFont="1" applyAlignment="1"/>
    <xf numFmtId="0" fontId="8" fillId="0" borderId="0" xfId="0" applyFont="1" applyAlignment="1"/>
    <xf numFmtId="0" fontId="11" fillId="0" borderId="0" xfId="0" applyFont="1"/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600075</xdr:colOff>
      <xdr:row>4</xdr:row>
      <xdr:rowOff>27444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857250" cy="789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D10" sqref="D10"/>
    </sheetView>
  </sheetViews>
  <sheetFormatPr defaultRowHeight="15"/>
  <cols>
    <col min="1" max="1" width="6.140625" customWidth="1"/>
    <col min="2" max="2" width="55.7109375" customWidth="1"/>
    <col min="5" max="5" width="10.140625" bestFit="1" customWidth="1"/>
  </cols>
  <sheetData>
    <row r="1" spans="1:8">
      <c r="A1" s="28" t="s">
        <v>25</v>
      </c>
      <c r="B1" s="28"/>
      <c r="C1" s="28"/>
      <c r="D1" s="28"/>
      <c r="E1" s="28"/>
      <c r="F1" s="28"/>
      <c r="G1" s="28"/>
      <c r="H1" s="28"/>
    </row>
    <row r="2" spans="1:8">
      <c r="A2" s="28"/>
      <c r="B2" s="28"/>
      <c r="C2" s="28"/>
      <c r="D2" s="28"/>
      <c r="E2" s="28"/>
      <c r="F2" s="28"/>
      <c r="G2" s="28"/>
      <c r="H2" s="28"/>
    </row>
    <row r="3" spans="1:8">
      <c r="A3" s="24"/>
      <c r="B3" s="25"/>
      <c r="C3" s="24"/>
      <c r="D3" s="24"/>
      <c r="E3" s="24"/>
      <c r="F3" s="24"/>
      <c r="G3" s="24"/>
      <c r="H3" s="24"/>
    </row>
    <row r="4" spans="1:8">
      <c r="A4" s="26"/>
      <c r="B4" s="26"/>
      <c r="C4" s="26"/>
      <c r="D4" s="26"/>
      <c r="E4" s="26"/>
      <c r="F4" s="26"/>
      <c r="G4" s="26"/>
      <c r="H4" s="26"/>
    </row>
    <row r="5" spans="1:8">
      <c r="A5" s="1"/>
      <c r="B5" s="1"/>
      <c r="C5" s="2" t="s">
        <v>19</v>
      </c>
      <c r="D5" s="3"/>
      <c r="E5" s="2"/>
      <c r="F5" s="2" t="s">
        <v>0</v>
      </c>
      <c r="G5" s="1"/>
    </row>
    <row r="6" spans="1:8">
      <c r="A6" s="5" t="s">
        <v>1</v>
      </c>
      <c r="B6" s="1"/>
      <c r="C6" s="4"/>
      <c r="D6" s="3"/>
      <c r="E6" s="1"/>
      <c r="F6" s="1"/>
      <c r="G6" s="1"/>
    </row>
    <row r="7" spans="1:8">
      <c r="A7" s="6"/>
      <c r="B7" s="7" t="s">
        <v>2</v>
      </c>
      <c r="C7" s="4"/>
      <c r="D7" s="3"/>
      <c r="E7" s="7"/>
      <c r="F7" s="7"/>
      <c r="G7" s="7"/>
    </row>
    <row r="8" spans="1:8">
      <c r="A8" s="6"/>
      <c r="B8" s="7" t="s">
        <v>3</v>
      </c>
      <c r="C8" s="4">
        <v>503.85</v>
      </c>
      <c r="D8" s="3"/>
      <c r="E8" s="7"/>
      <c r="F8" s="4">
        <v>540</v>
      </c>
      <c r="G8" s="7"/>
    </row>
    <row r="9" spans="1:8">
      <c r="A9" s="6"/>
      <c r="B9" s="7" t="s">
        <v>4</v>
      </c>
      <c r="C9" s="4"/>
      <c r="D9" s="3"/>
      <c r="E9" s="7"/>
      <c r="F9" s="4">
        <v>253.85</v>
      </c>
      <c r="G9" s="7"/>
    </row>
    <row r="10" spans="1:8">
      <c r="A10" s="6"/>
      <c r="B10" s="7" t="s">
        <v>30</v>
      </c>
      <c r="C10" s="7">
        <v>88.99</v>
      </c>
      <c r="D10" s="3"/>
      <c r="E10" s="7"/>
      <c r="F10" s="7">
        <v>133.46</v>
      </c>
      <c r="G10" s="7"/>
    </row>
    <row r="11" spans="1:8">
      <c r="A11" s="6"/>
      <c r="B11" s="7" t="s">
        <v>5</v>
      </c>
      <c r="C11" s="7">
        <v>1000</v>
      </c>
      <c r="D11" s="3"/>
      <c r="E11" s="7"/>
      <c r="F11" s="7">
        <v>500</v>
      </c>
      <c r="G11" s="7"/>
    </row>
    <row r="12" spans="1:8">
      <c r="A12" s="6"/>
      <c r="B12" s="7" t="s">
        <v>6</v>
      </c>
      <c r="C12" s="7">
        <v>132</v>
      </c>
      <c r="D12" s="3"/>
      <c r="E12" s="7"/>
      <c r="F12" s="7">
        <v>158.19999999999999</v>
      </c>
      <c r="G12" s="7"/>
    </row>
    <row r="13" spans="1:8">
      <c r="A13" s="6"/>
      <c r="B13" s="9" t="s">
        <v>7</v>
      </c>
      <c r="C13" s="3"/>
      <c r="D13" s="21">
        <f>SUM(C7:C12)</f>
        <v>1724.8400000000001</v>
      </c>
      <c r="E13" s="7"/>
      <c r="F13" s="7"/>
      <c r="G13" s="10">
        <f>SUM(F7:F12)</f>
        <v>1585.51</v>
      </c>
    </row>
    <row r="14" spans="1:8">
      <c r="A14" s="10" t="s">
        <v>8</v>
      </c>
      <c r="B14" s="7"/>
      <c r="C14" s="4"/>
      <c r="D14" s="3"/>
      <c r="E14" s="6"/>
      <c r="F14" s="6"/>
      <c r="G14" s="6"/>
    </row>
    <row r="15" spans="1:8">
      <c r="A15" s="10"/>
      <c r="B15" s="7" t="s">
        <v>21</v>
      </c>
      <c r="C15" s="4">
        <v>500</v>
      </c>
      <c r="D15" s="3"/>
      <c r="E15" s="6"/>
      <c r="F15" s="6"/>
      <c r="G15" s="6"/>
    </row>
    <row r="16" spans="1:8">
      <c r="A16" s="10"/>
      <c r="B16" s="7" t="s">
        <v>22</v>
      </c>
      <c r="C16" s="4">
        <v>52</v>
      </c>
      <c r="D16" s="3"/>
      <c r="E16" s="6"/>
      <c r="F16" s="6"/>
      <c r="G16" s="6"/>
    </row>
    <row r="17" spans="1:7">
      <c r="A17" s="10"/>
      <c r="B17" s="1" t="s">
        <v>9</v>
      </c>
      <c r="C17" s="4" t="s">
        <v>20</v>
      </c>
      <c r="D17" s="3"/>
      <c r="E17" s="6"/>
      <c r="F17" s="4">
        <v>250</v>
      </c>
      <c r="G17" s="6"/>
    </row>
    <row r="18" spans="1:7">
      <c r="A18" s="10"/>
      <c r="B18" s="1" t="s">
        <v>10</v>
      </c>
      <c r="C18" s="4" t="s">
        <v>20</v>
      </c>
      <c r="D18" s="3"/>
      <c r="E18" s="6"/>
      <c r="F18" s="4">
        <v>500</v>
      </c>
      <c r="G18" s="6"/>
    </row>
    <row r="19" spans="1:7">
      <c r="A19" s="10"/>
      <c r="B19" s="1" t="s">
        <v>11</v>
      </c>
      <c r="C19" s="4" t="s">
        <v>20</v>
      </c>
      <c r="D19" s="3"/>
      <c r="E19" s="6"/>
      <c r="F19" s="4">
        <v>500</v>
      </c>
      <c r="G19" s="6"/>
    </row>
    <row r="20" spans="1:7">
      <c r="A20" s="10"/>
      <c r="B20" s="9" t="s">
        <v>12</v>
      </c>
      <c r="C20" s="4"/>
      <c r="D20" s="10">
        <f>SUM(C15:C19)</f>
        <v>552</v>
      </c>
      <c r="E20" s="11"/>
      <c r="F20" s="3"/>
      <c r="G20" s="9">
        <f>SUM(F15:F19)</f>
        <v>1250</v>
      </c>
    </row>
    <row r="21" spans="1:7">
      <c r="A21" s="10" t="s">
        <v>13</v>
      </c>
      <c r="B21" s="7"/>
      <c r="C21" s="4"/>
      <c r="D21" s="3"/>
      <c r="E21" s="7"/>
      <c r="F21" s="7"/>
      <c r="G21" s="7"/>
    </row>
    <row r="22" spans="1:7" ht="13.5" customHeight="1">
      <c r="A22" s="10"/>
      <c r="B22" s="8" t="s">
        <v>14</v>
      </c>
      <c r="C22" s="7">
        <v>78.849999999999994</v>
      </c>
      <c r="D22" s="3"/>
      <c r="E22" s="8"/>
      <c r="F22" s="7">
        <v>78.849999999999994</v>
      </c>
      <c r="G22" s="8"/>
    </row>
    <row r="23" spans="1:7">
      <c r="A23" s="10"/>
      <c r="B23" s="9" t="s">
        <v>15</v>
      </c>
      <c r="C23" s="4"/>
      <c r="D23" s="10">
        <f>SUM(C22)</f>
        <v>78.849999999999994</v>
      </c>
      <c r="E23" s="8"/>
      <c r="F23" s="8"/>
      <c r="G23" s="12">
        <f>SUM(F22)</f>
        <v>78.849999999999994</v>
      </c>
    </row>
    <row r="24" spans="1:7">
      <c r="A24" s="10" t="s">
        <v>16</v>
      </c>
      <c r="B24" s="1"/>
      <c r="C24" s="4"/>
      <c r="D24" s="3"/>
      <c r="E24" s="8"/>
      <c r="F24" s="8"/>
      <c r="G24" s="8"/>
    </row>
    <row r="25" spans="1:7" ht="17.25" customHeight="1">
      <c r="A25" s="10"/>
      <c r="B25" s="13" t="s">
        <v>26</v>
      </c>
      <c r="C25" s="4"/>
      <c r="D25" s="3"/>
      <c r="E25" s="8"/>
      <c r="F25" s="4">
        <v>249.2</v>
      </c>
      <c r="G25" s="8"/>
    </row>
    <row r="26" spans="1:7">
      <c r="A26" s="15"/>
      <c r="B26" s="16" t="s">
        <v>17</v>
      </c>
      <c r="C26" s="17"/>
      <c r="D26" s="17">
        <f>SUM(C25)</f>
        <v>0</v>
      </c>
      <c r="E26" s="9"/>
      <c r="F26" s="9"/>
      <c r="G26" s="9">
        <f>SUM(F25)</f>
        <v>249.2</v>
      </c>
    </row>
    <row r="27" spans="1:7">
      <c r="A27" s="6"/>
      <c r="B27" s="9" t="s">
        <v>18</v>
      </c>
      <c r="C27" s="4"/>
      <c r="D27" s="21">
        <f>SUM(D20,D23,D26)</f>
        <v>630.85</v>
      </c>
      <c r="E27" s="9"/>
      <c r="F27" s="9"/>
      <c r="G27" s="9">
        <f>SUM(G20,G23,G26)</f>
        <v>1578.05</v>
      </c>
    </row>
    <row r="28" spans="1:7">
      <c r="A28" s="6"/>
      <c r="B28" s="18" t="s">
        <v>27</v>
      </c>
      <c r="C28" s="19"/>
      <c r="D28" s="18"/>
      <c r="E28" s="10">
        <v>7820.9</v>
      </c>
      <c r="F28" s="18"/>
      <c r="G28" s="3"/>
    </row>
    <row r="29" spans="1:7" ht="15.75" thickBot="1">
      <c r="A29" s="6"/>
      <c r="B29" s="10" t="s">
        <v>23</v>
      </c>
      <c r="C29" s="19"/>
      <c r="D29" s="18"/>
      <c r="E29" s="20">
        <f>SUM(D13-D27)</f>
        <v>1093.9900000000002</v>
      </c>
      <c r="F29" s="18"/>
      <c r="G29" s="3"/>
    </row>
    <row r="30" spans="1:7" ht="16.5" thickTop="1" thickBot="1">
      <c r="A30" s="6"/>
      <c r="B30" s="18" t="s">
        <v>28</v>
      </c>
      <c r="C30" s="17"/>
      <c r="D30" s="10"/>
      <c r="E30" s="23">
        <f>SUM(E28,E29)</f>
        <v>8914.89</v>
      </c>
      <c r="F30" s="10"/>
      <c r="G30" s="14"/>
    </row>
    <row r="31" spans="1:7" ht="15.75" thickTop="1">
      <c r="A31" s="6"/>
      <c r="C31" s="17"/>
      <c r="D31" s="10"/>
      <c r="E31" s="20"/>
      <c r="F31" s="22"/>
      <c r="G31" s="14"/>
    </row>
    <row r="32" spans="1:7">
      <c r="A32" s="6"/>
      <c r="B32" s="27" t="s">
        <v>29</v>
      </c>
      <c r="C32" s="19"/>
      <c r="D32" s="3"/>
      <c r="F32" s="18"/>
      <c r="G32" s="3"/>
    </row>
  </sheetData>
  <mergeCells count="1">
    <mergeCell ref="A1:H2"/>
  </mergeCells>
  <pageMargins left="0.7" right="0.7" top="0.75" bottom="0.75" header="0.3" footer="0.3"/>
  <pageSetup paperSize="9" orientation="landscape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A16" sqref="A15:A16"/>
    </sheetView>
  </sheetViews>
  <sheetFormatPr defaultRowHeight="15"/>
  <sheetData>
    <row r="3" spans="2:2">
      <c r="B3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 End Statement 2024 </vt:lpstr>
      <vt:lpstr>Year End Statement 2024 rounded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White</dc:creator>
  <cp:lastModifiedBy>Allan.Jennings1@yahoo.com</cp:lastModifiedBy>
  <cp:lastPrinted>2024-08-03T10:17:16Z</cp:lastPrinted>
  <dcterms:created xsi:type="dcterms:W3CDTF">2023-08-03T18:42:16Z</dcterms:created>
  <dcterms:modified xsi:type="dcterms:W3CDTF">2024-08-04T09:49:11Z</dcterms:modified>
</cp:coreProperties>
</file>